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hetan\KUS\Practical Bill\"/>
    </mc:Choice>
  </mc:AlternateContent>
  <bookViews>
    <workbookView xWindow="0" yWindow="0" windowWidth="20490" windowHeight="7665"/>
  </bookViews>
  <sheets>
    <sheet name="bill" sheetId="1" r:id="rId1"/>
    <sheet name="Sheet2" sheetId="2" r:id="rId2"/>
  </sheets>
  <definedNames>
    <definedName name="_xlnm.Print_Area" localSheetId="0">bill!$A$1:$N$37</definedName>
  </definedNames>
  <calcPr calcId="162913"/>
</workbook>
</file>

<file path=xl/calcChain.xml><?xml version="1.0" encoding="utf-8"?>
<calcChain xmlns="http://schemas.openxmlformats.org/spreadsheetml/2006/main">
  <c r="D19" i="1" l="1"/>
  <c r="D18" i="1" l="1"/>
  <c r="N3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B24" i="1" l="1"/>
  <c r="O4" i="1" l="1"/>
  <c r="N4" i="1" s="1"/>
  <c r="O5" i="1"/>
  <c r="N5" i="1" s="1"/>
  <c r="O6" i="1"/>
  <c r="N6" i="1" s="1"/>
  <c r="O7" i="1"/>
  <c r="N7" i="1" s="1"/>
  <c r="O8" i="1"/>
  <c r="N8" i="1" s="1"/>
  <c r="O9" i="1"/>
  <c r="O10" i="1"/>
  <c r="O11" i="1"/>
  <c r="O12" i="1"/>
  <c r="O13" i="1"/>
  <c r="O14" i="1"/>
  <c r="O15" i="1"/>
  <c r="O16" i="1"/>
  <c r="O17" i="1"/>
  <c r="O3" i="1"/>
  <c r="D20" i="1" l="1"/>
  <c r="E18" i="1" l="1"/>
  <c r="E20" i="1"/>
  <c r="F3" i="1"/>
  <c r="E19" i="1" l="1"/>
  <c r="D21" i="1"/>
</calcChain>
</file>

<file path=xl/sharedStrings.xml><?xml version="1.0" encoding="utf-8"?>
<sst xmlns="http://schemas.openxmlformats.org/spreadsheetml/2006/main" count="69" uniqueCount="66">
  <si>
    <t>Bill No:</t>
  </si>
  <si>
    <t>Date:</t>
  </si>
  <si>
    <t>Examiner Status:</t>
  </si>
  <si>
    <t>Address:</t>
  </si>
  <si>
    <t>UGC</t>
  </si>
  <si>
    <t>Non-UGC</t>
  </si>
  <si>
    <t>PAN No.:</t>
  </si>
  <si>
    <t>Basic:</t>
  </si>
  <si>
    <t>Mobile No.:</t>
  </si>
  <si>
    <t>Board:</t>
  </si>
  <si>
    <t>KANNADA</t>
  </si>
  <si>
    <t>ENGLISH</t>
  </si>
  <si>
    <t>HINDI</t>
  </si>
  <si>
    <t>Email:</t>
  </si>
  <si>
    <t>Examiner Type:</t>
  </si>
  <si>
    <t>INTERNAL</t>
  </si>
  <si>
    <t>EXTERNAL</t>
  </si>
  <si>
    <t>Account No.:</t>
  </si>
  <si>
    <t>IFSC Code:</t>
  </si>
  <si>
    <t>Journey / Remuneration Allowance</t>
  </si>
  <si>
    <t>Examiner name:</t>
  </si>
  <si>
    <t>From Date:</t>
  </si>
  <si>
    <t>To Date:</t>
  </si>
  <si>
    <t>From place:</t>
  </si>
  <si>
    <t>To place:</t>
  </si>
  <si>
    <t>Head of account</t>
  </si>
  <si>
    <t>Amount</t>
  </si>
  <si>
    <t>Remarks</t>
  </si>
  <si>
    <t>Travelling Allowance</t>
  </si>
  <si>
    <t>LA / DA</t>
  </si>
  <si>
    <t>Remuneration</t>
  </si>
  <si>
    <t>Total</t>
  </si>
  <si>
    <t>Certified that this amount is not claimed in any of the previous bills.</t>
  </si>
  <si>
    <t>I do hereby declare that, the information mentioned above is correct &amp; true.</t>
  </si>
  <si>
    <t>Sl. No.</t>
  </si>
  <si>
    <t>Content Received</t>
  </si>
  <si>
    <t>Bank Name:</t>
  </si>
  <si>
    <t>Branch:</t>
  </si>
  <si>
    <t>STATUS</t>
  </si>
  <si>
    <t>BOARD</t>
  </si>
  <si>
    <t>TYPE</t>
  </si>
  <si>
    <t>DATE</t>
  </si>
  <si>
    <t>Total days:</t>
  </si>
  <si>
    <t>Distance (one side):</t>
  </si>
  <si>
    <t>BATCH DETAILS</t>
  </si>
  <si>
    <t>Batch No</t>
  </si>
  <si>
    <t>HOURS</t>
  </si>
  <si>
    <t>(Office Use Only)</t>
  </si>
  <si>
    <t>Up to 2hrs</t>
  </si>
  <si>
    <t>&gt;2 &lt;=3</t>
  </si>
  <si>
    <t>&gt; 3 &lt;=5</t>
  </si>
  <si>
    <t>Paper Duration</t>
  </si>
  <si>
    <t>Signature of the Examiner</t>
  </si>
  <si>
    <t>Signature of the Principal / Co-ordinator</t>
  </si>
  <si>
    <t>Case Worker                                             Superintendent                                              Deputy Registrar(Evaluation)</t>
  </si>
  <si>
    <t>Passed for Rs.  (In Fig.) --------------------- (In Words) ---------------------------------------------------------------------</t>
  </si>
  <si>
    <t>Date</t>
  </si>
  <si>
    <t>KUVEMPU UNIVERSITY</t>
  </si>
  <si>
    <t xml:space="preserve"> TRAVELLING ALLOWANCE AND REMUNERATION BILL (PRACTICAL)  APRIL / MAY 2018 EXAMINATION</t>
  </si>
  <si>
    <t>Certified that the orginal attendace certificate and workdone statement is enclosed with the bill</t>
  </si>
  <si>
    <t>Project</t>
  </si>
  <si>
    <t>EXTERNAL (With in Town)</t>
  </si>
  <si>
    <t>Subject Name</t>
  </si>
  <si>
    <t>No. of Students</t>
  </si>
  <si>
    <t>Sl No</t>
  </si>
  <si>
    <t>Office Use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</si>
</sst>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14" fontId="0" fillId="0" borderId="1" xfId="0" applyNumberForma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4" fontId="0" fillId="0" borderId="3" xfId="0" applyNumberFormat="1" applyBorder="1" applyAlignment="1" applyProtection="1">
      <alignment horizontal="left" vertical="center"/>
      <protection locked="0"/>
    </xf>
    <xf numFmtId="4" fontId="0" fillId="0" borderId="4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49" fontId="0" fillId="0" borderId="4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4" fontId="1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zoomScaleNormal="100" workbookViewId="0">
      <pane ySplit="2" topLeftCell="A3" activePane="bottomLeft" state="frozen"/>
      <selection pane="bottomLeft" activeCell="E22" sqref="E22"/>
    </sheetView>
  </sheetViews>
  <sheetFormatPr defaultRowHeight="20.100000000000001" customHeight="1" x14ac:dyDescent="0.25"/>
  <cols>
    <col min="1" max="2" width="8.85546875" style="9" bestFit="1" customWidth="1"/>
    <col min="3" max="3" width="24.7109375" style="9" customWidth="1"/>
    <col min="4" max="4" width="17.140625" style="9" customWidth="1"/>
    <col min="5" max="5" width="15.85546875" style="9" bestFit="1" customWidth="1"/>
    <col min="6" max="6" width="21.140625" style="9" bestFit="1" customWidth="1"/>
    <col min="7" max="7" width="3.7109375" style="2" customWidth="1"/>
    <col min="8" max="8" width="9" style="24" customWidth="1"/>
    <col min="9" max="9" width="12.5703125" style="2" customWidth="1"/>
    <col min="10" max="10" width="8.85546875" style="2" bestFit="1" customWidth="1"/>
    <col min="11" max="11" width="20" style="2" customWidth="1"/>
    <col min="12" max="12" width="9.5703125" style="2" customWidth="1"/>
    <col min="13" max="13" width="14.5703125" style="2" customWidth="1"/>
    <col min="14" max="14" width="10.7109375" style="2" customWidth="1"/>
    <col min="15" max="15" width="10.7109375" style="2" hidden="1" customWidth="1"/>
    <col min="16" max="16384" width="9.140625" style="2"/>
  </cols>
  <sheetData>
    <row r="1" spans="1:15" ht="20.100000000000001" customHeight="1" x14ac:dyDescent="0.25">
      <c r="A1" s="58" t="s">
        <v>57</v>
      </c>
      <c r="B1" s="58"/>
      <c r="C1" s="58"/>
      <c r="D1" s="58"/>
      <c r="E1" s="58"/>
      <c r="F1" s="58"/>
      <c r="H1" s="40" t="s">
        <v>44</v>
      </c>
      <c r="I1" s="40"/>
      <c r="J1" s="40"/>
      <c r="K1" s="40"/>
      <c r="L1" s="40"/>
      <c r="M1" s="40"/>
      <c r="N1" s="40"/>
    </row>
    <row r="2" spans="1:15" ht="27.75" customHeight="1" x14ac:dyDescent="0.25">
      <c r="A2" s="37" t="s">
        <v>58</v>
      </c>
      <c r="B2" s="37"/>
      <c r="C2" s="37"/>
      <c r="D2" s="37"/>
      <c r="E2" s="37"/>
      <c r="F2" s="37"/>
      <c r="H2" s="29" t="s">
        <v>64</v>
      </c>
      <c r="I2" s="32" t="s">
        <v>56</v>
      </c>
      <c r="J2" s="32" t="s">
        <v>45</v>
      </c>
      <c r="K2" s="32" t="s">
        <v>62</v>
      </c>
      <c r="L2" s="32" t="s">
        <v>63</v>
      </c>
      <c r="M2" s="32" t="s">
        <v>51</v>
      </c>
      <c r="N2" s="32" t="s">
        <v>26</v>
      </c>
    </row>
    <row r="3" spans="1:15" ht="20.100000000000001" customHeight="1" x14ac:dyDescent="0.25">
      <c r="A3" s="38" t="s">
        <v>0</v>
      </c>
      <c r="B3" s="39"/>
      <c r="C3" s="53" t="s">
        <v>47</v>
      </c>
      <c r="D3" s="54"/>
      <c r="E3" s="3" t="s">
        <v>1</v>
      </c>
      <c r="F3" s="4">
        <f ca="1">TODAY()</f>
        <v>43253</v>
      </c>
      <c r="H3" s="30">
        <v>1</v>
      </c>
      <c r="I3" s="32"/>
      <c r="J3" s="32"/>
      <c r="K3" s="32"/>
      <c r="L3" s="32"/>
      <c r="M3" s="30"/>
      <c r="N3" s="10">
        <f>IF(L3&gt;0,IF(F$4="UGC",0,IF(AND(M3="Up to 2hrs",O3&lt;75),75,IF(AND(M3="&gt;2 &lt;=3",O3&lt;130),130,IF(AND(M3="&gt; 3 &lt;=5",O3&lt;150),150,IF(AND(M3="Project",F$8="INTERNAL"),0,O3))))),0)</f>
        <v>0</v>
      </c>
      <c r="O3" s="13">
        <f>IF(M3="Up to 2hrs",12,IF(M3="&gt;2 &lt;=3",15,IF(M3="&gt; 3 &lt;=5",20,IF(M3="Project",60))))*L3</f>
        <v>0</v>
      </c>
    </row>
    <row r="4" spans="1:15" ht="20.100000000000001" customHeight="1" x14ac:dyDescent="0.25">
      <c r="A4" s="38" t="s">
        <v>20</v>
      </c>
      <c r="B4" s="39"/>
      <c r="C4" s="38"/>
      <c r="D4" s="39"/>
      <c r="E4" s="3" t="s">
        <v>2</v>
      </c>
      <c r="F4" s="25" t="s">
        <v>4</v>
      </c>
      <c r="H4" s="30">
        <v>2</v>
      </c>
      <c r="I4" s="30"/>
      <c r="J4" s="30"/>
      <c r="K4" s="30"/>
      <c r="L4" s="30"/>
      <c r="M4" s="34"/>
      <c r="N4" s="10">
        <f t="shared" ref="N4:N37" si="0">IF(L4&gt;0,IF(F$4="UGC",0,IF(AND(M4="Up to 2hrs",O4&lt;75),75,IF(AND(M4="&gt;2 &lt;=3",O4&lt;130),130,IF(AND(M4="&gt; 3 &lt;=5",O4&lt;150),150,IF(AND(M4="Project",F$8="INTERNAL"),0,O4))))),0)</f>
        <v>0</v>
      </c>
      <c r="O4" s="13">
        <f t="shared" ref="O4:O17" si="1">IF(M4="Up to 2hrs",12,IF(M4="&gt;2 &lt;=3",15,IF(M4="&gt; 3 &lt;=5",20,IF(M4="Project",60))))*L4</f>
        <v>0</v>
      </c>
    </row>
    <row r="5" spans="1:15" ht="20.100000000000001" customHeight="1" x14ac:dyDescent="0.25">
      <c r="A5" s="38" t="s">
        <v>3</v>
      </c>
      <c r="B5" s="39"/>
      <c r="C5" s="38"/>
      <c r="D5" s="55"/>
      <c r="E5" s="55"/>
      <c r="F5" s="39"/>
      <c r="H5" s="30">
        <v>3</v>
      </c>
      <c r="I5" s="30"/>
      <c r="J5" s="30"/>
      <c r="K5" s="30"/>
      <c r="L5" s="30"/>
      <c r="M5" s="34"/>
      <c r="N5" s="10">
        <f t="shared" si="0"/>
        <v>0</v>
      </c>
      <c r="O5" s="13">
        <f t="shared" si="1"/>
        <v>0</v>
      </c>
    </row>
    <row r="6" spans="1:15" ht="20.100000000000001" customHeight="1" x14ac:dyDescent="0.25">
      <c r="A6" s="38" t="s">
        <v>6</v>
      </c>
      <c r="B6" s="39"/>
      <c r="C6" s="38"/>
      <c r="D6" s="39"/>
      <c r="E6" s="3" t="s">
        <v>7</v>
      </c>
      <c r="F6" s="15"/>
      <c r="H6" s="30">
        <v>4</v>
      </c>
      <c r="I6" s="30"/>
      <c r="J6" s="30"/>
      <c r="K6" s="30"/>
      <c r="L6" s="30"/>
      <c r="M6" s="34"/>
      <c r="N6" s="10">
        <f t="shared" si="0"/>
        <v>0</v>
      </c>
      <c r="O6" s="13">
        <f t="shared" si="1"/>
        <v>0</v>
      </c>
    </row>
    <row r="7" spans="1:15" ht="20.100000000000001" customHeight="1" x14ac:dyDescent="0.25">
      <c r="A7" s="38" t="s">
        <v>8</v>
      </c>
      <c r="B7" s="39"/>
      <c r="C7" s="38"/>
      <c r="D7" s="39"/>
      <c r="E7" s="3" t="s">
        <v>9</v>
      </c>
      <c r="F7" s="15"/>
      <c r="H7" s="30">
        <v>5</v>
      </c>
      <c r="I7" s="30"/>
      <c r="J7" s="30"/>
      <c r="K7" s="30"/>
      <c r="L7" s="30"/>
      <c r="M7" s="34"/>
      <c r="N7" s="10">
        <f t="shared" si="0"/>
        <v>0</v>
      </c>
      <c r="O7" s="13">
        <f t="shared" si="1"/>
        <v>0</v>
      </c>
    </row>
    <row r="8" spans="1:15" ht="20.100000000000001" customHeight="1" x14ac:dyDescent="0.25">
      <c r="A8" s="38" t="s">
        <v>13</v>
      </c>
      <c r="B8" s="39"/>
      <c r="C8" s="38"/>
      <c r="D8" s="39"/>
      <c r="E8" s="3" t="s">
        <v>14</v>
      </c>
      <c r="F8" s="28" t="s">
        <v>15</v>
      </c>
      <c r="H8" s="30">
        <v>6</v>
      </c>
      <c r="I8" s="30"/>
      <c r="J8" s="30"/>
      <c r="K8" s="30"/>
      <c r="L8" s="30"/>
      <c r="M8" s="34"/>
      <c r="N8" s="10">
        <f t="shared" si="0"/>
        <v>0</v>
      </c>
      <c r="O8" s="13">
        <f t="shared" si="1"/>
        <v>0</v>
      </c>
    </row>
    <row r="9" spans="1:15" ht="20.100000000000001" customHeight="1" x14ac:dyDescent="0.25">
      <c r="A9" s="38" t="s">
        <v>17</v>
      </c>
      <c r="B9" s="39"/>
      <c r="C9" s="50"/>
      <c r="D9" s="51"/>
      <c r="E9" s="3" t="s">
        <v>18</v>
      </c>
      <c r="F9" s="35"/>
      <c r="H9" s="30">
        <v>7</v>
      </c>
      <c r="I9" s="30"/>
      <c r="J9" s="30"/>
      <c r="K9" s="30"/>
      <c r="L9" s="30"/>
      <c r="M9" s="34"/>
      <c r="N9" s="10">
        <f t="shared" si="0"/>
        <v>0</v>
      </c>
      <c r="O9" s="13">
        <f t="shared" si="1"/>
        <v>0</v>
      </c>
    </row>
    <row r="10" spans="1:15" ht="20.100000000000001" customHeight="1" x14ac:dyDescent="0.25">
      <c r="A10" s="47" t="s">
        <v>36</v>
      </c>
      <c r="B10" s="47"/>
      <c r="C10" s="38"/>
      <c r="D10" s="39"/>
      <c r="E10" s="3" t="s">
        <v>37</v>
      </c>
      <c r="F10" s="3"/>
      <c r="H10" s="30">
        <v>8</v>
      </c>
      <c r="I10" s="30"/>
      <c r="J10" s="30"/>
      <c r="K10" s="30"/>
      <c r="L10" s="30"/>
      <c r="M10" s="34"/>
      <c r="N10" s="10">
        <f t="shared" si="0"/>
        <v>0</v>
      </c>
      <c r="O10" s="13">
        <f t="shared" si="1"/>
        <v>0</v>
      </c>
    </row>
    <row r="11" spans="1:15" ht="20.100000000000001" customHeight="1" x14ac:dyDescent="0.25">
      <c r="A11" s="2"/>
      <c r="B11" s="2"/>
      <c r="C11" s="2"/>
      <c r="D11" s="5"/>
      <c r="E11" s="2"/>
      <c r="F11" s="5"/>
      <c r="H11" s="30">
        <v>9</v>
      </c>
      <c r="I11" s="30"/>
      <c r="J11" s="30"/>
      <c r="K11" s="30"/>
      <c r="L11" s="30"/>
      <c r="M11" s="34"/>
      <c r="N11" s="10">
        <f t="shared" si="0"/>
        <v>0</v>
      </c>
      <c r="O11" s="13">
        <f t="shared" si="1"/>
        <v>0</v>
      </c>
    </row>
    <row r="12" spans="1:15" ht="20.100000000000001" customHeight="1" x14ac:dyDescent="0.25">
      <c r="A12" s="40" t="s">
        <v>19</v>
      </c>
      <c r="B12" s="40"/>
      <c r="C12" s="40"/>
      <c r="D12" s="40"/>
      <c r="E12" s="40"/>
      <c r="F12" s="40"/>
      <c r="H12" s="30">
        <v>10</v>
      </c>
      <c r="I12" s="30"/>
      <c r="J12" s="30"/>
      <c r="K12" s="30"/>
      <c r="L12" s="30"/>
      <c r="M12" s="34"/>
      <c r="N12" s="10">
        <f t="shared" si="0"/>
        <v>0</v>
      </c>
      <c r="O12" s="13">
        <f t="shared" si="1"/>
        <v>0</v>
      </c>
    </row>
    <row r="13" spans="1:15" ht="20.100000000000001" customHeight="1" x14ac:dyDescent="0.25">
      <c r="A13" s="47" t="s">
        <v>23</v>
      </c>
      <c r="B13" s="47"/>
      <c r="C13" s="52"/>
      <c r="D13" s="52"/>
      <c r="E13" s="3" t="s">
        <v>21</v>
      </c>
      <c r="F13" s="4">
        <v>43218</v>
      </c>
      <c r="H13" s="30">
        <v>11</v>
      </c>
      <c r="I13" s="30"/>
      <c r="J13" s="30"/>
      <c r="K13" s="30"/>
      <c r="L13" s="30"/>
      <c r="M13" s="34"/>
      <c r="N13" s="10">
        <f t="shared" si="0"/>
        <v>0</v>
      </c>
      <c r="O13" s="13">
        <f t="shared" si="1"/>
        <v>0</v>
      </c>
    </row>
    <row r="14" spans="1:15" ht="20.100000000000001" customHeight="1" x14ac:dyDescent="0.25">
      <c r="A14" s="47" t="s">
        <v>24</v>
      </c>
      <c r="B14" s="47"/>
      <c r="C14" s="52"/>
      <c r="D14" s="52"/>
      <c r="E14" s="3" t="s">
        <v>22</v>
      </c>
      <c r="F14" s="4">
        <v>43218</v>
      </c>
      <c r="H14" s="30">
        <v>12</v>
      </c>
      <c r="I14" s="30"/>
      <c r="J14" s="30"/>
      <c r="K14" s="30"/>
      <c r="L14" s="30"/>
      <c r="M14" s="34"/>
      <c r="N14" s="10">
        <f t="shared" si="0"/>
        <v>0</v>
      </c>
      <c r="O14" s="13">
        <f t="shared" si="1"/>
        <v>0</v>
      </c>
    </row>
    <row r="15" spans="1:15" ht="20.100000000000001" customHeight="1" x14ac:dyDescent="0.25">
      <c r="A15" s="47" t="s">
        <v>43</v>
      </c>
      <c r="B15" s="47"/>
      <c r="C15" s="47"/>
      <c r="D15" s="27"/>
      <c r="E15" s="3" t="s">
        <v>42</v>
      </c>
      <c r="F15" s="26"/>
      <c r="H15" s="30">
        <v>13</v>
      </c>
      <c r="I15" s="30"/>
      <c r="J15" s="30"/>
      <c r="K15" s="30"/>
      <c r="L15" s="30"/>
      <c r="M15" s="34"/>
      <c r="N15" s="10">
        <f t="shared" si="0"/>
        <v>0</v>
      </c>
      <c r="O15" s="13">
        <f t="shared" si="1"/>
        <v>0</v>
      </c>
    </row>
    <row r="16" spans="1:15" s="6" customFormat="1" ht="20.100000000000001" customHeight="1" x14ac:dyDescent="0.25">
      <c r="A16" s="17"/>
      <c r="B16" s="17"/>
      <c r="C16" s="18"/>
      <c r="D16" s="18"/>
      <c r="F16" s="17"/>
      <c r="H16" s="30">
        <v>14</v>
      </c>
      <c r="I16" s="30"/>
      <c r="J16" s="30"/>
      <c r="K16" s="30"/>
      <c r="L16" s="30"/>
      <c r="M16" s="34"/>
      <c r="N16" s="10">
        <f t="shared" si="0"/>
        <v>0</v>
      </c>
      <c r="O16" s="13">
        <f t="shared" si="1"/>
        <v>0</v>
      </c>
    </row>
    <row r="17" spans="1:15" s="7" customFormat="1" ht="20.100000000000001" customHeight="1" x14ac:dyDescent="0.25">
      <c r="A17" s="16" t="s">
        <v>34</v>
      </c>
      <c r="B17" s="40" t="s">
        <v>25</v>
      </c>
      <c r="C17" s="40"/>
      <c r="D17" s="16" t="s">
        <v>26</v>
      </c>
      <c r="E17" s="40" t="s">
        <v>27</v>
      </c>
      <c r="F17" s="40"/>
      <c r="H17" s="30">
        <v>15</v>
      </c>
      <c r="I17" s="30"/>
      <c r="J17" s="30"/>
      <c r="K17" s="30"/>
      <c r="L17" s="30"/>
      <c r="M17" s="34"/>
      <c r="N17" s="10">
        <f t="shared" si="0"/>
        <v>0</v>
      </c>
      <c r="O17" s="13">
        <f t="shared" si="1"/>
        <v>0</v>
      </c>
    </row>
    <row r="18" spans="1:15" ht="20.100000000000001" customHeight="1" x14ac:dyDescent="0.25">
      <c r="A18" s="14">
        <v>1</v>
      </c>
      <c r="B18" s="38" t="s">
        <v>28</v>
      </c>
      <c r="C18" s="39"/>
      <c r="D18" s="11">
        <f>IF(F8="INTERNAL",0,$D$15*3*2)</f>
        <v>0</v>
      </c>
      <c r="E18" s="45" t="str">
        <f>"Bus distance to &amp; fro: " &amp;D15*2</f>
        <v>Bus distance to &amp; fro: 0</v>
      </c>
      <c r="F18" s="46"/>
      <c r="H18" s="30">
        <v>16</v>
      </c>
      <c r="I18" s="3"/>
      <c r="J18" s="3"/>
      <c r="K18" s="3"/>
      <c r="L18" s="3"/>
      <c r="M18" s="34"/>
      <c r="N18" s="10">
        <f t="shared" si="0"/>
        <v>0</v>
      </c>
    </row>
    <row r="19" spans="1:15" ht="20.100000000000001" customHeight="1" x14ac:dyDescent="0.25">
      <c r="A19" s="14">
        <v>2</v>
      </c>
      <c r="B19" s="38" t="s">
        <v>29</v>
      </c>
      <c r="C19" s="39"/>
      <c r="D19" s="11">
        <f>IF(F8="EXTERNAL",850,IF(F8="EXTERNAL (With In town)",850,IF(F8="INTERNAL",850)))*F15</f>
        <v>0</v>
      </c>
      <c r="E19" s="45" t="str">
        <f>"No of days: " &amp;F15</f>
        <v xml:space="preserve">No of days: </v>
      </c>
      <c r="F19" s="46"/>
      <c r="H19" s="30">
        <v>17</v>
      </c>
      <c r="I19" s="3"/>
      <c r="J19" s="3"/>
      <c r="K19" s="3"/>
      <c r="L19" s="3"/>
      <c r="M19" s="34"/>
      <c r="N19" s="10">
        <f t="shared" si="0"/>
        <v>0</v>
      </c>
      <c r="O19" s="8"/>
    </row>
    <row r="20" spans="1:15" ht="20.100000000000001" customHeight="1" x14ac:dyDescent="0.25">
      <c r="A20" s="14">
        <v>3</v>
      </c>
      <c r="B20" s="38" t="s">
        <v>30</v>
      </c>
      <c r="C20" s="39"/>
      <c r="D20" s="11">
        <f>SUM(N3:N999)</f>
        <v>0</v>
      </c>
      <c r="E20" s="45" t="str">
        <f>"Total students examined: "&amp;SUM(D41:D1048576)</f>
        <v>Total students examined: 0</v>
      </c>
      <c r="F20" s="46"/>
      <c r="H20" s="30">
        <v>18</v>
      </c>
      <c r="I20" s="3"/>
      <c r="J20" s="3"/>
      <c r="K20" s="3"/>
      <c r="L20" s="3"/>
      <c r="M20" s="34"/>
      <c r="N20" s="10">
        <f t="shared" si="0"/>
        <v>0</v>
      </c>
    </row>
    <row r="21" spans="1:15" s="8" customFormat="1" ht="20.100000000000001" customHeight="1" x14ac:dyDescent="0.25">
      <c r="A21" s="59" t="s">
        <v>31</v>
      </c>
      <c r="B21" s="60"/>
      <c r="C21" s="61"/>
      <c r="D21" s="12">
        <f>SUM(D18:D20)</f>
        <v>0</v>
      </c>
      <c r="E21" s="56"/>
      <c r="F21" s="57"/>
      <c r="H21" s="30">
        <v>19</v>
      </c>
      <c r="I21" s="33"/>
      <c r="J21" s="33"/>
      <c r="K21" s="33"/>
      <c r="L21" s="33"/>
      <c r="M21" s="34"/>
      <c r="N21" s="10">
        <f t="shared" si="0"/>
        <v>0</v>
      </c>
      <c r="O21" s="2"/>
    </row>
    <row r="22" spans="1:15" ht="20.100000000000001" customHeight="1" x14ac:dyDescent="0.25">
      <c r="A22" s="2"/>
      <c r="B22" s="2"/>
      <c r="C22" s="2"/>
      <c r="D22" s="5"/>
      <c r="E22" s="2"/>
      <c r="F22" s="5"/>
      <c r="H22" s="30">
        <v>20</v>
      </c>
      <c r="I22" s="3"/>
      <c r="J22" s="3"/>
      <c r="K22" s="3"/>
      <c r="L22" s="3"/>
      <c r="M22" s="34"/>
      <c r="N22" s="10">
        <f t="shared" si="0"/>
        <v>0</v>
      </c>
    </row>
    <row r="23" spans="1:15" ht="20.100000000000001" customHeight="1" x14ac:dyDescent="0.25">
      <c r="A23" s="19">
        <v>1</v>
      </c>
      <c r="B23" s="48" t="s">
        <v>32</v>
      </c>
      <c r="C23" s="48"/>
      <c r="D23" s="48"/>
      <c r="E23" s="48"/>
      <c r="F23" s="49"/>
      <c r="H23" s="30">
        <v>21</v>
      </c>
      <c r="I23" s="3"/>
      <c r="J23" s="3"/>
      <c r="K23" s="3"/>
      <c r="L23" s="3"/>
      <c r="M23" s="34"/>
      <c r="N23" s="10">
        <f t="shared" si="0"/>
        <v>0</v>
      </c>
    </row>
    <row r="24" spans="1:15" ht="20.100000000000001" customHeight="1" x14ac:dyDescent="0.25">
      <c r="A24" s="20">
        <v>2</v>
      </c>
      <c r="B24" s="41" t="str">
        <f>"Certified that I have travelled by Train / Bus. Travelled Distance ["&amp;D15&amp;" KM"&amp;"]"</f>
        <v>Certified that I have travelled by Train / Bus. Travelled Distance [ KM]</v>
      </c>
      <c r="C24" s="41"/>
      <c r="D24" s="41"/>
      <c r="E24" s="41"/>
      <c r="F24" s="41"/>
      <c r="H24" s="30">
        <v>22</v>
      </c>
      <c r="I24" s="3"/>
      <c r="J24" s="3"/>
      <c r="K24" s="3"/>
      <c r="L24" s="3"/>
      <c r="M24" s="34"/>
      <c r="N24" s="10">
        <f t="shared" si="0"/>
        <v>0</v>
      </c>
    </row>
    <row r="25" spans="1:15" ht="20.100000000000001" customHeight="1" x14ac:dyDescent="0.25">
      <c r="A25" s="20">
        <v>3</v>
      </c>
      <c r="B25" s="41" t="s">
        <v>59</v>
      </c>
      <c r="C25" s="41"/>
      <c r="D25" s="41"/>
      <c r="E25" s="41"/>
      <c r="F25" s="42"/>
      <c r="H25" s="30">
        <v>23</v>
      </c>
      <c r="I25" s="3"/>
      <c r="J25" s="3"/>
      <c r="K25" s="3"/>
      <c r="L25" s="3"/>
      <c r="M25" s="34"/>
      <c r="N25" s="10">
        <f t="shared" si="0"/>
        <v>0</v>
      </c>
    </row>
    <row r="26" spans="1:15" ht="20.100000000000001" customHeight="1" x14ac:dyDescent="0.25">
      <c r="A26" s="21">
        <v>4</v>
      </c>
      <c r="B26" s="43" t="s">
        <v>33</v>
      </c>
      <c r="C26" s="43"/>
      <c r="D26" s="43"/>
      <c r="E26" s="43"/>
      <c r="F26" s="44"/>
      <c r="H26" s="30">
        <v>24</v>
      </c>
      <c r="I26" s="3"/>
      <c r="J26" s="3"/>
      <c r="K26" s="3"/>
      <c r="L26" s="3"/>
      <c r="M26" s="34"/>
      <c r="N26" s="10">
        <f t="shared" si="0"/>
        <v>0</v>
      </c>
    </row>
    <row r="27" spans="1:15" ht="20.100000000000001" customHeight="1" x14ac:dyDescent="0.25">
      <c r="A27" s="2"/>
      <c r="B27" s="2"/>
      <c r="C27" s="2"/>
      <c r="D27" s="5"/>
      <c r="E27" s="2"/>
      <c r="F27" s="5"/>
      <c r="H27" s="30">
        <v>25</v>
      </c>
      <c r="I27" s="3"/>
      <c r="J27" s="3"/>
      <c r="K27" s="3"/>
      <c r="L27" s="3"/>
      <c r="M27" s="34"/>
      <c r="N27" s="10">
        <f t="shared" si="0"/>
        <v>0</v>
      </c>
    </row>
    <row r="28" spans="1:15" ht="20.100000000000001" customHeight="1" x14ac:dyDescent="0.25">
      <c r="A28" s="2"/>
      <c r="B28" s="2"/>
      <c r="C28" s="2"/>
      <c r="D28" s="2"/>
      <c r="E28" s="36" t="s">
        <v>35</v>
      </c>
      <c r="F28" s="36"/>
      <c r="H28" s="30">
        <v>26</v>
      </c>
      <c r="I28" s="3"/>
      <c r="J28" s="3"/>
      <c r="K28" s="3"/>
      <c r="L28" s="3"/>
      <c r="M28" s="34"/>
      <c r="N28" s="10">
        <f t="shared" si="0"/>
        <v>0</v>
      </c>
    </row>
    <row r="29" spans="1:15" ht="20.100000000000001" customHeight="1" x14ac:dyDescent="0.25">
      <c r="A29" s="2"/>
      <c r="B29" s="2"/>
      <c r="C29" s="2"/>
      <c r="D29" s="2"/>
      <c r="E29" s="2"/>
      <c r="F29" s="2"/>
      <c r="H29" s="30">
        <v>27</v>
      </c>
      <c r="I29" s="3"/>
      <c r="J29" s="3"/>
      <c r="K29" s="3"/>
      <c r="L29" s="3"/>
      <c r="M29" s="34"/>
      <c r="N29" s="10">
        <f t="shared" si="0"/>
        <v>0</v>
      </c>
    </row>
    <row r="30" spans="1:15" ht="20.100000000000001" customHeight="1" x14ac:dyDescent="0.25">
      <c r="A30" s="36" t="s">
        <v>53</v>
      </c>
      <c r="B30" s="36"/>
      <c r="C30" s="36"/>
      <c r="D30" s="24"/>
      <c r="E30" s="36" t="s">
        <v>52</v>
      </c>
      <c r="F30" s="36"/>
      <c r="H30" s="30">
        <v>28</v>
      </c>
      <c r="I30" s="3"/>
      <c r="J30" s="3"/>
      <c r="K30" s="3"/>
      <c r="L30" s="3"/>
      <c r="M30" s="34"/>
      <c r="N30" s="10">
        <f t="shared" si="0"/>
        <v>0</v>
      </c>
    </row>
    <row r="31" spans="1:15" ht="20.100000000000001" customHeight="1" x14ac:dyDescent="0.25">
      <c r="A31" s="37" t="s">
        <v>65</v>
      </c>
      <c r="B31" s="37"/>
      <c r="C31" s="37"/>
      <c r="D31" s="37"/>
      <c r="E31" s="37"/>
      <c r="F31" s="37"/>
      <c r="H31" s="30">
        <v>29</v>
      </c>
      <c r="I31" s="3"/>
      <c r="J31" s="3"/>
      <c r="K31" s="3"/>
      <c r="L31" s="3"/>
      <c r="M31" s="34"/>
      <c r="N31" s="10">
        <f t="shared" si="0"/>
        <v>0</v>
      </c>
    </row>
    <row r="32" spans="1:15" ht="20.100000000000001" customHeight="1" x14ac:dyDescent="0.25">
      <c r="A32" s="24"/>
      <c r="B32" s="24"/>
      <c r="C32" s="24"/>
      <c r="D32" s="24"/>
      <c r="E32" s="24"/>
      <c r="F32" s="24"/>
      <c r="H32" s="30">
        <v>30</v>
      </c>
      <c r="I32" s="3"/>
      <c r="J32" s="3"/>
      <c r="K32" s="3"/>
      <c r="L32" s="3"/>
      <c r="M32" s="34"/>
      <c r="N32" s="10">
        <f t="shared" si="0"/>
        <v>0</v>
      </c>
    </row>
    <row r="33" spans="1:15" ht="20.100000000000001" customHeight="1" x14ac:dyDescent="0.25">
      <c r="A33" s="36" t="s">
        <v>55</v>
      </c>
      <c r="B33" s="36"/>
      <c r="C33" s="36"/>
      <c r="D33" s="36"/>
      <c r="E33" s="36"/>
      <c r="F33" s="36"/>
      <c r="H33" s="30">
        <v>31</v>
      </c>
      <c r="I33" s="3"/>
      <c r="J33" s="3"/>
      <c r="K33" s="3"/>
      <c r="L33" s="3"/>
      <c r="M33" s="34"/>
      <c r="N33" s="10">
        <f t="shared" si="0"/>
        <v>0</v>
      </c>
    </row>
    <row r="34" spans="1:15" ht="20.100000000000001" customHeight="1" x14ac:dyDescent="0.25">
      <c r="A34" s="24"/>
      <c r="B34" s="24"/>
      <c r="C34" s="24"/>
      <c r="D34" s="24"/>
      <c r="E34" s="24"/>
      <c r="F34" s="24"/>
      <c r="H34" s="30">
        <v>32</v>
      </c>
      <c r="I34" s="3"/>
      <c r="J34" s="3"/>
      <c r="K34" s="3"/>
      <c r="L34" s="3"/>
      <c r="M34" s="34"/>
      <c r="N34" s="10">
        <f t="shared" si="0"/>
        <v>0</v>
      </c>
    </row>
    <row r="35" spans="1:15" ht="20.100000000000001" customHeight="1" x14ac:dyDescent="0.25">
      <c r="A35" s="24"/>
      <c r="B35" s="24"/>
      <c r="C35" s="24"/>
      <c r="D35" s="24"/>
      <c r="E35" s="24"/>
      <c r="F35" s="24"/>
      <c r="H35" s="30">
        <v>33</v>
      </c>
      <c r="I35" s="3"/>
      <c r="J35" s="3"/>
      <c r="K35" s="3"/>
      <c r="L35" s="3"/>
      <c r="M35" s="34"/>
      <c r="N35" s="10">
        <f t="shared" si="0"/>
        <v>0</v>
      </c>
    </row>
    <row r="36" spans="1:15" ht="20.100000000000001" customHeight="1" x14ac:dyDescent="0.25">
      <c r="A36" s="36" t="s">
        <v>54</v>
      </c>
      <c r="B36" s="36"/>
      <c r="C36" s="36"/>
      <c r="D36" s="36"/>
      <c r="E36" s="36"/>
      <c r="F36" s="36"/>
      <c r="H36" s="30">
        <v>34</v>
      </c>
      <c r="I36" s="3"/>
      <c r="J36" s="3"/>
      <c r="K36" s="3"/>
      <c r="L36" s="3"/>
      <c r="M36" s="34"/>
      <c r="N36" s="10">
        <f t="shared" si="0"/>
        <v>0</v>
      </c>
    </row>
    <row r="37" spans="1:15" ht="20.100000000000001" customHeight="1" x14ac:dyDescent="0.25">
      <c r="A37" s="2"/>
      <c r="B37" s="2"/>
      <c r="C37" s="2"/>
      <c r="D37" s="5"/>
      <c r="E37" s="2"/>
      <c r="F37" s="5"/>
      <c r="H37" s="30">
        <v>35</v>
      </c>
      <c r="I37" s="3"/>
      <c r="J37" s="3"/>
      <c r="K37" s="3"/>
      <c r="L37" s="3"/>
      <c r="M37" s="34"/>
      <c r="N37" s="10">
        <f t="shared" si="0"/>
        <v>0</v>
      </c>
    </row>
    <row r="38" spans="1:15" ht="20.100000000000001" customHeight="1" x14ac:dyDescent="0.25">
      <c r="A38" s="2"/>
      <c r="B38" s="2"/>
      <c r="C38" s="2"/>
      <c r="D38" s="5"/>
      <c r="E38" s="2"/>
      <c r="F38" s="5"/>
      <c r="O38" s="7"/>
    </row>
    <row r="40" spans="1:15" s="7" customFormat="1" ht="20.100000000000001" customHeight="1" x14ac:dyDescent="0.25">
      <c r="H40" s="31"/>
      <c r="O40" s="2"/>
    </row>
  </sheetData>
  <sheetProtection algorithmName="SHA-512" hashValue="2d3GP3hguevxR+QCjnOAXgILkefGRL1k2tjwMDiUzuBZYWiT0atZ2o9nC7Qm88sql+/8a6IfXBAvLZAwBwUpyw==" saltValue="0iTMPu2yGUYuNXs/Y3rRpg==" spinCount="100000" sheet="1" objects="1" scenarios="1"/>
  <mergeCells count="45">
    <mergeCell ref="H1:N1"/>
    <mergeCell ref="E21:F21"/>
    <mergeCell ref="B17:C17"/>
    <mergeCell ref="B18:C18"/>
    <mergeCell ref="A2:F2"/>
    <mergeCell ref="A1:F1"/>
    <mergeCell ref="A9:B9"/>
    <mergeCell ref="A10:B10"/>
    <mergeCell ref="A3:B3"/>
    <mergeCell ref="A4:B4"/>
    <mergeCell ref="A5:B5"/>
    <mergeCell ref="A6:B6"/>
    <mergeCell ref="A7:B7"/>
    <mergeCell ref="C8:D8"/>
    <mergeCell ref="A21:C21"/>
    <mergeCell ref="A8:B8"/>
    <mergeCell ref="C3:D3"/>
    <mergeCell ref="C4:D4"/>
    <mergeCell ref="C5:F5"/>
    <mergeCell ref="C6:D6"/>
    <mergeCell ref="C7:D7"/>
    <mergeCell ref="C9:D9"/>
    <mergeCell ref="A13:B13"/>
    <mergeCell ref="A14:B14"/>
    <mergeCell ref="C13:D13"/>
    <mergeCell ref="C14:D14"/>
    <mergeCell ref="C10:D10"/>
    <mergeCell ref="A12:F12"/>
    <mergeCell ref="A15:C15"/>
    <mergeCell ref="B19:C19"/>
    <mergeCell ref="B23:F23"/>
    <mergeCell ref="E18:F18"/>
    <mergeCell ref="E19:F19"/>
    <mergeCell ref="A36:F36"/>
    <mergeCell ref="A33:F33"/>
    <mergeCell ref="A31:F31"/>
    <mergeCell ref="B20:C20"/>
    <mergeCell ref="E17:F17"/>
    <mergeCell ref="B24:F24"/>
    <mergeCell ref="B25:F25"/>
    <mergeCell ref="B26:F26"/>
    <mergeCell ref="E28:F28"/>
    <mergeCell ref="A30:C30"/>
    <mergeCell ref="E30:F30"/>
    <mergeCell ref="E20:F20"/>
  </mergeCells>
  <dataValidations count="4">
    <dataValidation type="whole" operator="greaterThan" showInputMessage="1" showErrorMessage="1" errorTitle="Basic pay" error="Please enter basic pay" promptTitle="Basic Pay" prompt="Please enter basic pay" sqref="F6">
      <formula1>0</formula1>
    </dataValidation>
    <dataValidation type="whole" showInputMessage="1" showErrorMessage="1" errorTitle="No. of students" error="Please enter total number of students" promptTitle="No. of students" prompt="Please enter total number of students" sqref="L4:L17">
      <formula1>1</formula1>
      <formula2>20</formula2>
    </dataValidation>
    <dataValidation allowBlank="1" showInputMessage="1" showErrorMessage="1" prompt="Enter Your College Please" sqref="C13:D13"/>
    <dataValidation allowBlank="1" showInputMessage="1" showErrorMessage="1" prompt="Enter Practical Examination Place" sqref="C14:D14"/>
  </dataValidations>
  <printOptions horizontalCentered="1"/>
  <pageMargins left="0.3" right="0.3" top="0.75" bottom="0.5" header="0.3" footer="0.05"/>
  <pageSetup paperSize="9" orientation="portrait" r:id="rId1"/>
  <headerFooter>
    <oddHeader xml:space="preserve">&amp;C
</oddHeader>
    <oddFooter>&amp;L&amp;"-,Bold"Version - RC 1.4 (PG)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Exam hours" error="Please select exam hours" promptTitle="Exam Hours" prompt="Please select exam hours">
          <x14:formula1>
            <xm:f>Sheet2!$E$2:$E$5</xm:f>
          </x14:formula1>
          <xm:sqref>M3:M37</xm:sqref>
        </x14:dataValidation>
        <x14:dataValidation type="list" allowBlank="1" showInputMessage="1" showErrorMessage="1" errorTitle="Examiner status" error="Please select examiner status" promptTitle="Examiner status" prompt="Please select examiner status">
          <x14:formula1>
            <xm:f>Sheet2!$A2:$A3</xm:f>
          </x14:formula1>
          <xm:sqref>F4</xm:sqref>
        </x14:dataValidation>
        <x14:dataValidation type="date" showInputMessage="1" showErrorMessage="1" errorTitle="From date" error="Please enter from date" promptTitle="From date" prompt="Please enter from date">
          <x14:formula1>
            <xm:f>Sheet2!D2</xm:f>
          </x14:formula1>
          <x14:formula2>
            <xm:f>Sheet2!D3</xm:f>
          </x14:formula2>
          <xm:sqref>F13</xm:sqref>
        </x14:dataValidation>
        <x14:dataValidation type="date" showInputMessage="1" showErrorMessage="1" errorTitle="To date" error="Please enter to date" promptTitle="To date" prompt="Please enter to date">
          <x14:formula1>
            <xm:f>Sheet2!D2</xm:f>
          </x14:formula1>
          <x14:formula2>
            <xm:f>Sheet2!D3</xm:f>
          </x14:formula2>
          <xm:sqref>F14</xm:sqref>
        </x14:dataValidation>
        <x14:dataValidation type="list" allowBlank="1" showInputMessage="1" showErrorMessage="1" errorTitle="Examiner type" error="Please select examiner type" promptTitle="Eaxminer type" prompt="Please select examiner type">
          <x14:formula1>
            <xm:f>Sheet2!$C2:$C999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pane ySplit="1" topLeftCell="A2" activePane="bottomLeft" state="frozen"/>
      <selection pane="bottomLeft" activeCell="C4" sqref="C4"/>
    </sheetView>
  </sheetViews>
  <sheetFormatPr defaultRowHeight="20.100000000000001" customHeight="1" x14ac:dyDescent="0.25"/>
  <cols>
    <col min="1" max="1" width="9.42578125" style="1" bestFit="1" customWidth="1"/>
    <col min="2" max="2" width="10.140625" style="1" bestFit="1" customWidth="1"/>
    <col min="3" max="3" width="24" style="1" bestFit="1" customWidth="1"/>
    <col min="4" max="4" width="10.7109375" style="1" customWidth="1"/>
    <col min="5" max="5" width="10" style="1" bestFit="1" customWidth="1"/>
    <col min="6" max="6" width="9.140625" style="1" customWidth="1"/>
    <col min="7" max="16384" width="9.140625" style="1"/>
  </cols>
  <sheetData>
    <row r="1" spans="1:5" ht="20.100000000000001" customHeight="1" x14ac:dyDescent="0.25">
      <c r="A1" s="22" t="s">
        <v>38</v>
      </c>
      <c r="B1" s="22" t="s">
        <v>39</v>
      </c>
      <c r="C1" s="22" t="s">
        <v>40</v>
      </c>
      <c r="D1" s="22" t="s">
        <v>41</v>
      </c>
      <c r="E1" s="22" t="s">
        <v>46</v>
      </c>
    </row>
    <row r="2" spans="1:5" ht="20.100000000000001" customHeight="1" x14ac:dyDescent="0.25">
      <c r="A2" s="22" t="s">
        <v>4</v>
      </c>
      <c r="B2" s="22" t="s">
        <v>10</v>
      </c>
      <c r="C2" s="22" t="s">
        <v>15</v>
      </c>
      <c r="D2" s="23">
        <v>43169</v>
      </c>
      <c r="E2" s="22" t="s">
        <v>48</v>
      </c>
    </row>
    <row r="3" spans="1:5" ht="20.100000000000001" customHeight="1" x14ac:dyDescent="0.25">
      <c r="A3" s="22" t="s">
        <v>5</v>
      </c>
      <c r="B3" s="22" t="s">
        <v>11</v>
      </c>
      <c r="C3" s="22" t="s">
        <v>16</v>
      </c>
      <c r="D3" s="23">
        <v>43250</v>
      </c>
      <c r="E3" s="22" t="s">
        <v>49</v>
      </c>
    </row>
    <row r="4" spans="1:5" ht="20.100000000000001" customHeight="1" x14ac:dyDescent="0.25">
      <c r="A4" s="22"/>
      <c r="B4" s="22" t="s">
        <v>12</v>
      </c>
      <c r="C4" s="22" t="s">
        <v>61</v>
      </c>
      <c r="D4" s="22"/>
      <c r="E4" s="22" t="s">
        <v>50</v>
      </c>
    </row>
    <row r="5" spans="1:5" ht="20.100000000000001" customHeight="1" x14ac:dyDescent="0.25">
      <c r="E5" s="22" t="s">
        <v>60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bill</vt:lpstr>
      <vt:lpstr>Sheet2</vt:lpstr>
      <vt:lpstr>bill!Print_Area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Raghu Shankar</dc:creator>
  <cp:lastModifiedBy>ku129</cp:lastModifiedBy>
  <cp:lastPrinted>2018-06-02T06:44:33Z</cp:lastPrinted>
  <dcterms:created xsi:type="dcterms:W3CDTF">2017-10-05T08:57:42Z</dcterms:created>
  <dcterms:modified xsi:type="dcterms:W3CDTF">2018-06-02T06:45:10Z</dcterms:modified>
</cp:coreProperties>
</file>